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30" windowWidth="18240" windowHeight="7455" activeTab="0"/>
  </bookViews>
  <sheets>
    <sheet name="ZestawienieRF" sheetId="1" r:id="rId1"/>
  </sheets>
  <definedNames>
    <definedName name="_xlnm.Print_Area" localSheetId="0">'ZestawienieRF'!$A$1:$N$46</definedName>
    <definedName name="Z_65205D1E_FBC9_4BB0_A2B8_1054793CDAFE_.wvu.PrintArea" localSheetId="0" hidden="1">'ZestawienieRF'!$A$1:$N$46</definedName>
    <definedName name="Z_8D761A3D_5589_43DE_BFB5_9340DD3C6E17_.wvu.PrintArea" localSheetId="0" hidden="1">'ZestawienieRF'!$A$1:$N$46</definedName>
  </definedNames>
  <calcPr calcId="125725"/>
</workbook>
</file>

<file path=xl/sharedStrings.xml><?xml version="1.0" encoding="utf-8"?>
<sst xmlns="http://schemas.openxmlformats.org/spreadsheetml/2006/main" count="135" uniqueCount="55">
  <si>
    <t>XVIII. ZESTAWIENIE RZECZOWO-FINANSOWE OPERACJI</t>
  </si>
  <si>
    <t>Lp.</t>
  </si>
  <si>
    <t xml:space="preserve">Wyszczególnienie zakresu rzeczowego </t>
  </si>
  <si>
    <t>Mierniki rzeczowe</t>
  </si>
  <si>
    <t>Koszty kwalifikowalne operacji (w zł)</t>
  </si>
  <si>
    <t>Ilość (liczba)</t>
  </si>
  <si>
    <t>jedn. miary</t>
  </si>
  <si>
    <t>ogółem</t>
  </si>
  <si>
    <t xml:space="preserve"> I. etap</t>
  </si>
  <si>
    <t xml:space="preserve"> II. etap</t>
  </si>
  <si>
    <t xml:space="preserve"> III. etap</t>
  </si>
  <si>
    <t xml:space="preserve"> IV. etap</t>
  </si>
  <si>
    <t>koszty</t>
  </si>
  <si>
    <r>
      <t>w tym VAT</t>
    </r>
    <r>
      <rPr>
        <sz val="8"/>
        <rFont val="Times New Roman"/>
        <family val="1"/>
      </rPr>
      <t>***</t>
    </r>
  </si>
  <si>
    <t>I</t>
  </si>
  <si>
    <t>Koszty bieżące (administracyjne)</t>
  </si>
  <si>
    <t>A*</t>
  </si>
  <si>
    <t>1**</t>
  </si>
  <si>
    <t>Koszt zatrudnienia pracowników (miejsce realizacji-siedziba Biura LGD)</t>
  </si>
  <si>
    <t>miesiąc</t>
  </si>
  <si>
    <t>Zakup usług (miejsce realizacji - siedziba Biura LGD)</t>
  </si>
  <si>
    <t>wg opisu zadań</t>
  </si>
  <si>
    <t>Najem i utrzymanie pomieszczeń biura (miejsce realizacji - siedziba Biura LGD)</t>
  </si>
  <si>
    <t>Zakup materiałów biurowych  (miejsce realizacji - siedziba Biura LGD)</t>
  </si>
  <si>
    <t>Inne koszty bieżące  (miejsce realizacji - siedziba Biura LGD)</t>
  </si>
  <si>
    <t>Suma I.A</t>
  </si>
  <si>
    <t>Suma kosztów bieżących (I)</t>
  </si>
  <si>
    <t>II</t>
  </si>
  <si>
    <t>koszty związane z nabywaniem umiejętności i aktywizacją</t>
  </si>
  <si>
    <t>Informowanie o obszarze działania LGD oraz o LSR</t>
  </si>
  <si>
    <t>Reklama w radio lokalnym (miejsce realizacji  - obszar objęty LSR)</t>
  </si>
  <si>
    <t>sztuka</t>
  </si>
  <si>
    <t>…</t>
  </si>
  <si>
    <t>-</t>
  </si>
  <si>
    <t>Suma II.A</t>
  </si>
  <si>
    <t>B*</t>
  </si>
  <si>
    <t>Wydarzenia o charakterze promocyjnym oraz szkolenia lokalnych liderów</t>
  </si>
  <si>
    <t>Uczestnictwo w imprezach targowych. Transport zespołów i wytwórców produktu lokalnego podczas Targów Agrotravel Kielce (miejsce realizacji  - obszar całego kraju)</t>
  </si>
  <si>
    <t>usługa</t>
  </si>
  <si>
    <t>Współorganizacja 5 imprez promocyjnych na terenie 5 gmin LGD poprzez wynajęcie nagłośnienia, sceny lub artystów w okresie 01.01 - 31.09. 2010 (miejsce realizacji  - obszar objęty LSR)</t>
  </si>
  <si>
    <t>impreza</t>
  </si>
  <si>
    <t>Zakup gadżetów  (miejsce realizacji  - obszar objety LSR)</t>
  </si>
  <si>
    <t>Suma II.B</t>
  </si>
  <si>
    <t>C*</t>
  </si>
  <si>
    <t>Suma II.C</t>
  </si>
  <si>
    <t>D*</t>
  </si>
  <si>
    <t>Suma II.D</t>
  </si>
  <si>
    <t>E*</t>
  </si>
  <si>
    <t>Suma II.(...)</t>
  </si>
  <si>
    <t xml:space="preserve"> Suma kosztów związanych z nabywaniem umiejętności i aktywizacją (II)</t>
  </si>
  <si>
    <t>III</t>
  </si>
  <si>
    <t xml:space="preserve">Suma kosztów kwalifikowalnych (I+II) </t>
  </si>
  <si>
    <t>*      zadanie lub grupa zadań realizowanych w ramach zakresu wsparcia, ze wskazaniem miejsca realizacji zadania lub grupy zadań</t>
  </si>
  <si>
    <t>**    zadanie lub dostawa/robota/usługa realizowana w ramach zadania</t>
  </si>
  <si>
    <t>*** VAT, jeśli jest kosztem kwalifikowalnym</t>
  </si>
</sst>
</file>

<file path=xl/styles.xml><?xml version="1.0" encoding="utf-8"?>
<styleSheet xmlns="http://schemas.openxmlformats.org/spreadsheetml/2006/main">
  <numFmts count="2">
    <numFmt numFmtId="164" formatCode="#,##0;[Red]#,##0"/>
    <numFmt numFmtId="165" formatCode="#,##0.00\ _z_ł;[Red]#,##0.00\ _z_ł"/>
  </numFmts>
  <fonts count="7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/>
      <top/>
      <bottom style="hair"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/>
    <xf numFmtId="0" fontId="1" fillId="2" borderId="1" xfId="0" applyFont="1" applyFill="1" applyBorder="1" applyAlignment="1" applyProtection="1">
      <alignment wrapText="1"/>
      <protection/>
    </xf>
    <xf numFmtId="0" fontId="1" fillId="2" borderId="2" xfId="0" applyFont="1" applyFill="1" applyBorder="1" applyAlignment="1" applyProtection="1">
      <alignment wrapText="1"/>
      <protection/>
    </xf>
    <xf numFmtId="0" fontId="2" fillId="2" borderId="2" xfId="0" applyFont="1" applyFill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2" fillId="0" borderId="0" xfId="0" applyFont="1" applyProtection="1">
      <protection/>
    </xf>
    <xf numFmtId="0" fontId="3" fillId="2" borderId="4" xfId="0" applyFont="1" applyFill="1" applyBorder="1" applyAlignment="1" applyProtection="1">
      <alignment horizont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wrapText="1"/>
      <protection/>
    </xf>
    <xf numFmtId="0" fontId="4" fillId="2" borderId="4" xfId="0" applyFont="1" applyFill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3" fillId="2" borderId="1" xfId="0" applyFont="1" applyFill="1" applyBorder="1" applyAlignment="1" applyProtection="1">
      <alignment horizontal="center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wrapText="1"/>
      <protection/>
    </xf>
    <xf numFmtId="0" fontId="1" fillId="2" borderId="4" xfId="0" applyFont="1" applyFill="1" applyBorder="1" applyAlignment="1" applyProtection="1">
      <alignment horizontal="center" wrapText="1"/>
      <protection/>
    </xf>
    <xf numFmtId="0" fontId="1" fillId="2" borderId="4" xfId="0" applyFont="1" applyFill="1" applyBorder="1" applyAlignment="1" applyProtection="1">
      <alignment wrapText="1"/>
      <protection/>
    </xf>
    <xf numFmtId="0" fontId="2" fillId="2" borderId="4" xfId="0" applyFont="1" applyFill="1" applyBorder="1" applyAlignment="1" applyProtection="1">
      <alignment/>
      <protection/>
    </xf>
    <xf numFmtId="0" fontId="4" fillId="3" borderId="4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0" fillId="3" borderId="2" xfId="0" applyFont="1" applyFill="1" applyBorder="1" applyAlignment="1" applyProtection="1">
      <alignment wrapText="1"/>
      <protection locked="0"/>
    </xf>
    <xf numFmtId="0" fontId="0" fillId="3" borderId="3" xfId="0" applyFont="1" applyFill="1" applyBorder="1" applyAlignment="1" applyProtection="1">
      <alignment wrapText="1"/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64" fontId="4" fillId="3" borderId="4" xfId="0" applyNumberFormat="1" applyFont="1" applyFill="1" applyBorder="1" applyAlignment="1" applyProtection="1">
      <alignment horizontal="right" vertical="center" wrapText="1"/>
      <protection locked="0"/>
    </xf>
    <xf numFmtId="165" fontId="4" fillId="3" borderId="4" xfId="0" applyNumberFormat="1" applyFont="1" applyFill="1" applyBorder="1" applyAlignment="1" applyProtection="1">
      <alignment horizontal="right" vertical="center" wrapText="1"/>
      <protection locked="0"/>
    </xf>
    <xf numFmtId="165" fontId="4" fillId="3" borderId="4" xfId="0" applyNumberFormat="1" applyFont="1" applyFill="1" applyBorder="1" applyAlignment="1" applyProtection="1">
      <alignment vertical="center" wrapText="1"/>
      <protection locked="0"/>
    </xf>
    <xf numFmtId="2" fontId="4" fillId="3" borderId="4" xfId="0" applyNumberFormat="1" applyFont="1" applyFill="1" applyBorder="1" applyAlignment="1" applyProtection="1">
      <alignment wrapText="1"/>
      <protection locked="0"/>
    </xf>
    <xf numFmtId="0" fontId="4" fillId="3" borderId="4" xfId="0" applyFont="1" applyFill="1" applyBorder="1" applyAlignment="1" applyProtection="1">
      <alignment horizontal="right" vertical="center" wrapText="1"/>
      <protection locked="0"/>
    </xf>
    <xf numFmtId="2" fontId="4" fillId="3" borderId="4" xfId="0" applyNumberFormat="1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left" wrapText="1"/>
      <protection/>
    </xf>
    <xf numFmtId="0" fontId="2" fillId="3" borderId="2" xfId="0" applyFont="1" applyFill="1" applyBorder="1" applyAlignment="1" applyProtection="1">
      <alignment wrapText="1"/>
      <protection/>
    </xf>
    <xf numFmtId="0" fontId="2" fillId="3" borderId="3" xfId="0" applyFont="1" applyFill="1" applyBorder="1" applyAlignment="1" applyProtection="1">
      <alignment wrapText="1"/>
      <protection/>
    </xf>
    <xf numFmtId="0" fontId="5" fillId="0" borderId="0" xfId="0" applyFont="1" applyProtection="1">
      <protection/>
    </xf>
    <xf numFmtId="0" fontId="1" fillId="3" borderId="1" xfId="0" applyFont="1" applyFill="1" applyBorder="1" applyAlignment="1" applyProtection="1">
      <alignment horizontal="left" wrapText="1"/>
      <protection/>
    </xf>
    <xf numFmtId="0" fontId="1" fillId="3" borderId="2" xfId="0" applyFont="1" applyFill="1" applyBorder="1" applyAlignment="1" applyProtection="1">
      <alignment horizontal="left" wrapText="1"/>
      <protection/>
    </xf>
    <xf numFmtId="0" fontId="1" fillId="3" borderId="3" xfId="0" applyFont="1" applyFill="1" applyBorder="1" applyAlignment="1" applyProtection="1">
      <alignment horizontal="left" wrapText="1"/>
      <protection/>
    </xf>
    <xf numFmtId="0" fontId="1" fillId="3" borderId="4" xfId="0" applyFont="1" applyFill="1" applyBorder="1" applyAlignment="1" applyProtection="1">
      <alignment horizontal="center" wrapText="1"/>
      <protection/>
    </xf>
    <xf numFmtId="0" fontId="1" fillId="3" borderId="1" xfId="0" applyFont="1" applyFill="1" applyBorder="1" applyAlignment="1" applyProtection="1">
      <alignment horizontal="left"/>
      <protection/>
    </xf>
    <xf numFmtId="0" fontId="1" fillId="3" borderId="2" xfId="0" applyFont="1" applyFill="1" applyBorder="1" applyAlignment="1" applyProtection="1">
      <alignment horizontal="right"/>
      <protection/>
    </xf>
    <xf numFmtId="0" fontId="1" fillId="3" borderId="3" xfId="0" applyFont="1" applyFill="1" applyBorder="1" applyAlignment="1" applyProtection="1">
      <alignment horizontal="right" wrapText="1"/>
      <protection/>
    </xf>
    <xf numFmtId="0" fontId="3" fillId="3" borderId="2" xfId="0" applyFont="1" applyFill="1" applyBorder="1" applyAlignment="1" applyProtection="1">
      <alignment horizontal="right"/>
      <protection/>
    </xf>
    <xf numFmtId="0" fontId="3" fillId="3" borderId="3" xfId="0" applyFont="1" applyFill="1" applyBorder="1" applyAlignment="1" applyProtection="1">
      <alignment horizontal="right"/>
      <protection/>
    </xf>
    <xf numFmtId="0" fontId="4" fillId="3" borderId="1" xfId="0" applyFont="1" applyFill="1" applyBorder="1" applyAlignment="1" applyProtection="1">
      <alignment horizontal="left" wrapText="1"/>
      <protection locked="0"/>
    </xf>
    <xf numFmtId="165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left" wrapText="1"/>
      <protection/>
    </xf>
    <xf numFmtId="165" fontId="4" fillId="3" borderId="2" xfId="0" applyNumberFormat="1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2" xfId="0" applyFont="1" applyFill="1" applyBorder="1" applyAlignment="1" applyProtection="1">
      <alignment horizontal="left" wrapText="1"/>
      <protection locked="0"/>
    </xf>
    <xf numFmtId="0" fontId="4" fillId="3" borderId="3" xfId="0" applyFont="1" applyFill="1" applyBorder="1" applyAlignment="1" applyProtection="1">
      <alignment horizontal="left" wrapText="1"/>
      <protection locked="0"/>
    </xf>
    <xf numFmtId="165" fontId="4" fillId="3" borderId="4" xfId="0" applyNumberFormat="1" applyFont="1" applyFill="1" applyBorder="1" applyAlignment="1" applyProtection="1">
      <alignment horizontal="left" vertical="center" wrapText="1"/>
      <protection locked="0"/>
    </xf>
    <xf numFmtId="165" fontId="4" fillId="3" borderId="1" xfId="0" applyNumberFormat="1" applyFont="1" applyFill="1" applyBorder="1" applyAlignment="1" applyProtection="1">
      <alignment horizontal="left" vertical="center" wrapText="1"/>
      <protection/>
    </xf>
    <xf numFmtId="165" fontId="2" fillId="3" borderId="2" xfId="0" applyNumberFormat="1" applyFont="1" applyFill="1" applyBorder="1" applyAlignment="1" applyProtection="1">
      <alignment vertical="center" wrapText="1"/>
      <protection/>
    </xf>
    <xf numFmtId="165" fontId="2" fillId="3" borderId="3" xfId="0" applyNumberFormat="1" applyFont="1" applyFill="1" applyBorder="1" applyAlignment="1" applyProtection="1">
      <alignment vertical="center" wrapText="1"/>
      <protection/>
    </xf>
    <xf numFmtId="0" fontId="4" fillId="3" borderId="1" xfId="0" applyFont="1" applyFill="1" applyBorder="1" applyAlignment="1" applyProtection="1">
      <alignment wrapText="1"/>
      <protection locked="0"/>
    </xf>
    <xf numFmtId="0" fontId="0" fillId="3" borderId="2" xfId="0" applyFont="1" applyFill="1" applyBorder="1" applyAlignment="1" applyProtection="1">
      <alignment wrapText="1"/>
      <protection locked="0"/>
    </xf>
    <xf numFmtId="0" fontId="0" fillId="3" borderId="3" xfId="0" applyFont="1" applyFill="1" applyBorder="1" applyAlignment="1" applyProtection="1">
      <alignment wrapText="1"/>
      <protection locked="0"/>
    </xf>
    <xf numFmtId="165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wrapText="1"/>
      <protection locked="0"/>
    </xf>
    <xf numFmtId="0" fontId="2" fillId="3" borderId="3" xfId="0" applyFont="1" applyFill="1" applyBorder="1" applyAlignment="1" applyProtection="1">
      <alignment wrapText="1"/>
      <protection locked="0"/>
    </xf>
    <xf numFmtId="0" fontId="6" fillId="3" borderId="8" xfId="0" applyFont="1" applyFill="1" applyBorder="1" applyAlignment="1" applyProtection="1">
      <alignment wrapText="1"/>
      <protection/>
    </xf>
    <xf numFmtId="0" fontId="2" fillId="3" borderId="9" xfId="0" applyFont="1" applyFill="1" applyBorder="1" applyAlignment="1" applyProtection="1">
      <alignment/>
      <protection/>
    </xf>
    <xf numFmtId="0" fontId="2" fillId="3" borderId="10" xfId="0" applyFont="1" applyFill="1" applyBorder="1" applyAlignment="1" applyProtection="1">
      <alignment/>
      <protection/>
    </xf>
    <xf numFmtId="165" fontId="4" fillId="3" borderId="5" xfId="0" applyNumberFormat="1" applyFont="1" applyFill="1" applyBorder="1" applyAlignment="1" applyProtection="1">
      <alignment vertical="center" wrapText="1"/>
      <protection locked="0"/>
    </xf>
    <xf numFmtId="0" fontId="2" fillId="0" borderId="11" xfId="0" applyFont="1" applyBorder="1" applyProtection="1">
      <protection/>
    </xf>
    <xf numFmtId="0" fontId="2" fillId="0" borderId="0" xfId="0" applyFont="1" applyBorder="1" applyProtection="1">
      <protection/>
    </xf>
    <xf numFmtId="0" fontId="2" fillId="0" borderId="12" xfId="0" applyFont="1" applyBorder="1" applyProtection="1">
      <protection/>
    </xf>
    <xf numFmtId="0" fontId="4" fillId="2" borderId="11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13" xfId="0" applyFont="1" applyFill="1" applyBorder="1" applyAlignment="1" applyProtection="1">
      <alignment horizontal="left"/>
      <protection/>
    </xf>
    <xf numFmtId="0" fontId="4" fillId="2" borderId="11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4" fillId="2" borderId="14" xfId="0" applyNumberFormat="1" applyFont="1" applyFill="1" applyBorder="1" applyAlignment="1" applyProtection="1">
      <alignment horizontal="left" vertical="top" wrapText="1"/>
      <protection/>
    </xf>
    <xf numFmtId="0" fontId="4" fillId="2" borderId="12" xfId="0" applyNumberFormat="1" applyFont="1" applyFill="1" applyBorder="1" applyAlignment="1" applyProtection="1">
      <alignment horizontal="left" vertical="top" wrapText="1"/>
      <protection/>
    </xf>
    <xf numFmtId="0" fontId="4" fillId="2" borderId="12" xfId="0" applyFont="1" applyFill="1" applyBorder="1" applyAlignment="1" applyProtection="1">
      <alignment horizontal="left"/>
      <protection/>
    </xf>
    <xf numFmtId="0" fontId="4" fillId="2" borderId="12" xfId="0" applyFont="1" applyFill="1" applyBorder="1" applyAlignment="1" applyProtection="1">
      <alignment/>
      <protection/>
    </xf>
    <xf numFmtId="0" fontId="4" fillId="2" borderId="1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Alignment="1" applyProtection="1">
      <alignment vertical="top" wrapText="1"/>
      <protection/>
    </xf>
    <xf numFmtId="0" fontId="3" fillId="4" borderId="0" xfId="0" applyNumberFormat="1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view="pageBreakPreview" zoomScale="80" zoomScaleSheetLayoutView="80" workbookViewId="0" topLeftCell="A15">
      <selection activeCell="P23" sqref="P23"/>
    </sheetView>
  </sheetViews>
  <sheetFormatPr defaultColWidth="9.140625" defaultRowHeight="12.75"/>
  <cols>
    <col min="1" max="1" width="4.00390625" style="6" customWidth="1"/>
    <col min="2" max="2" width="41.8515625" style="6" customWidth="1"/>
    <col min="3" max="3" width="6.7109375" style="6" customWidth="1"/>
    <col min="4" max="4" width="6.00390625" style="6" customWidth="1"/>
    <col min="5" max="5" width="10.8515625" style="6" customWidth="1"/>
    <col min="6" max="6" width="9.57421875" style="6" customWidth="1"/>
    <col min="7" max="7" width="11.421875" style="6" customWidth="1"/>
    <col min="8" max="14" width="9.57421875" style="6" customWidth="1"/>
    <col min="15" max="16384" width="9.140625" style="6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</row>
    <row r="2" spans="1:14" ht="12.75">
      <c r="A2" s="7" t="s">
        <v>1</v>
      </c>
      <c r="B2" s="8" t="s">
        <v>2</v>
      </c>
      <c r="C2" s="7" t="s">
        <v>3</v>
      </c>
      <c r="D2" s="7"/>
      <c r="E2" s="9" t="s">
        <v>4</v>
      </c>
      <c r="F2" s="9"/>
      <c r="G2" s="7"/>
      <c r="H2" s="7"/>
      <c r="I2" s="7"/>
      <c r="J2" s="7"/>
      <c r="K2" s="10"/>
      <c r="L2" s="10"/>
      <c r="M2" s="11"/>
      <c r="N2" s="11"/>
    </row>
    <row r="3" spans="1:14" ht="12.75">
      <c r="A3" s="7"/>
      <c r="B3" s="8"/>
      <c r="C3" s="7" t="s">
        <v>5</v>
      </c>
      <c r="D3" s="12" t="s">
        <v>6</v>
      </c>
      <c r="E3" s="13" t="s">
        <v>7</v>
      </c>
      <c r="F3" s="14"/>
      <c r="G3" s="7" t="s">
        <v>8</v>
      </c>
      <c r="H3" s="7"/>
      <c r="I3" s="7" t="s">
        <v>9</v>
      </c>
      <c r="J3" s="7"/>
      <c r="K3" s="7" t="s">
        <v>10</v>
      </c>
      <c r="L3" s="7"/>
      <c r="M3" s="7" t="s">
        <v>11</v>
      </c>
      <c r="N3" s="7"/>
    </row>
    <row r="4" spans="1:14" ht="21.75">
      <c r="A4" s="7"/>
      <c r="B4" s="8"/>
      <c r="C4" s="7"/>
      <c r="D4" s="7"/>
      <c r="E4" s="15" t="s">
        <v>12</v>
      </c>
      <c r="F4" s="16" t="s">
        <v>13</v>
      </c>
      <c r="G4" s="17" t="s">
        <v>7</v>
      </c>
      <c r="H4" s="16" t="s">
        <v>13</v>
      </c>
      <c r="I4" s="17" t="s">
        <v>7</v>
      </c>
      <c r="J4" s="16" t="s">
        <v>13</v>
      </c>
      <c r="K4" s="17" t="s">
        <v>7</v>
      </c>
      <c r="L4" s="16" t="s">
        <v>13</v>
      </c>
      <c r="M4" s="17" t="s">
        <v>7</v>
      </c>
      <c r="N4" s="16" t="s">
        <v>13</v>
      </c>
    </row>
    <row r="5" spans="1:14" ht="12.7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  <c r="M5" s="18">
        <v>13</v>
      </c>
      <c r="N5" s="18">
        <v>14</v>
      </c>
    </row>
    <row r="6" spans="1:14" ht="12.75">
      <c r="A6" s="19" t="s">
        <v>14</v>
      </c>
      <c r="B6" s="20" t="s">
        <v>15</v>
      </c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</row>
    <row r="7" spans="1:14" ht="12.75">
      <c r="A7" s="22" t="s">
        <v>16</v>
      </c>
      <c r="B7" s="23" t="s">
        <v>15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5"/>
    </row>
    <row r="8" spans="1:14" ht="22.5">
      <c r="A8" s="22" t="s">
        <v>17</v>
      </c>
      <c r="B8" s="26" t="s">
        <v>18</v>
      </c>
      <c r="C8" s="27">
        <v>12</v>
      </c>
      <c r="D8" s="28" t="s">
        <v>19</v>
      </c>
      <c r="E8" s="29">
        <v>195780</v>
      </c>
      <c r="F8" s="29">
        <v>0</v>
      </c>
      <c r="G8" s="29">
        <v>48945</v>
      </c>
      <c r="H8" s="29">
        <v>0</v>
      </c>
      <c r="I8" s="29">
        <v>48945</v>
      </c>
      <c r="J8" s="29">
        <v>0</v>
      </c>
      <c r="K8" s="29">
        <v>48945</v>
      </c>
      <c r="L8" s="29">
        <v>0</v>
      </c>
      <c r="M8" s="29">
        <v>48945</v>
      </c>
      <c r="N8" s="29">
        <v>0</v>
      </c>
    </row>
    <row r="9" spans="1:14" ht="23.25" customHeight="1">
      <c r="A9" s="22">
        <v>2</v>
      </c>
      <c r="B9" s="30" t="s">
        <v>20</v>
      </c>
      <c r="C9" s="31">
        <v>4</v>
      </c>
      <c r="D9" s="28" t="s">
        <v>21</v>
      </c>
      <c r="E9" s="29">
        <v>15960</v>
      </c>
      <c r="F9" s="29">
        <v>2769.84</v>
      </c>
      <c r="G9" s="29">
        <v>4110</v>
      </c>
      <c r="H9" s="32">
        <v>714.1</v>
      </c>
      <c r="I9" s="29">
        <v>3870</v>
      </c>
      <c r="J9" s="29">
        <v>670.82</v>
      </c>
      <c r="K9" s="29">
        <v>3870</v>
      </c>
      <c r="L9" s="29">
        <v>670.82</v>
      </c>
      <c r="M9" s="29">
        <v>4110</v>
      </c>
      <c r="N9" s="29">
        <v>714.1</v>
      </c>
    </row>
    <row r="10" spans="1:14" ht="22.5">
      <c r="A10" s="22">
        <v>3</v>
      </c>
      <c r="B10" s="30" t="s">
        <v>22</v>
      </c>
      <c r="C10" s="31">
        <v>12</v>
      </c>
      <c r="D10" s="28" t="s">
        <v>19</v>
      </c>
      <c r="E10" s="29">
        <v>6720</v>
      </c>
      <c r="F10" s="29">
        <v>0</v>
      </c>
      <c r="G10" s="29">
        <v>1680</v>
      </c>
      <c r="H10" s="32">
        <v>0</v>
      </c>
      <c r="I10" s="29">
        <v>1680</v>
      </c>
      <c r="J10" s="29">
        <v>0</v>
      </c>
      <c r="K10" s="29">
        <v>1680</v>
      </c>
      <c r="L10" s="29">
        <v>0</v>
      </c>
      <c r="M10" s="29">
        <v>1680</v>
      </c>
      <c r="N10" s="29">
        <v>0</v>
      </c>
    </row>
    <row r="11" spans="1:14" ht="33.75">
      <c r="A11" s="22">
        <v>4</v>
      </c>
      <c r="B11" s="30" t="s">
        <v>23</v>
      </c>
      <c r="C11" s="31">
        <v>4</v>
      </c>
      <c r="D11" s="28" t="s">
        <v>21</v>
      </c>
      <c r="E11" s="29">
        <v>3180</v>
      </c>
      <c r="F11" s="29">
        <v>573.44</v>
      </c>
      <c r="G11" s="29">
        <v>0</v>
      </c>
      <c r="H11" s="32">
        <v>0</v>
      </c>
      <c r="I11" s="29">
        <v>3180</v>
      </c>
      <c r="J11" s="29">
        <v>573.44</v>
      </c>
      <c r="K11" s="29">
        <v>0</v>
      </c>
      <c r="L11" s="29">
        <v>0</v>
      </c>
      <c r="M11" s="29">
        <v>0</v>
      </c>
      <c r="N11" s="29">
        <v>0</v>
      </c>
    </row>
    <row r="12" spans="1:14" ht="36.75" customHeight="1">
      <c r="A12" s="22">
        <v>5</v>
      </c>
      <c r="B12" s="26" t="s">
        <v>24</v>
      </c>
      <c r="C12" s="31">
        <v>4</v>
      </c>
      <c r="D12" s="28" t="s">
        <v>21</v>
      </c>
      <c r="E12" s="29">
        <v>13560</v>
      </c>
      <c r="F12" s="29">
        <v>0</v>
      </c>
      <c r="G12" s="29">
        <v>2030</v>
      </c>
      <c r="H12" s="29">
        <v>0</v>
      </c>
      <c r="I12" s="29">
        <v>7450</v>
      </c>
      <c r="J12" s="29">
        <v>0</v>
      </c>
      <c r="K12" s="29">
        <v>3390</v>
      </c>
      <c r="L12" s="29">
        <v>0</v>
      </c>
      <c r="M12" s="29">
        <v>690</v>
      </c>
      <c r="N12" s="29">
        <v>0</v>
      </c>
    </row>
    <row r="13" spans="1:14" s="36" customFormat="1" ht="12.75">
      <c r="A13" s="33" t="s">
        <v>25</v>
      </c>
      <c r="B13" s="34"/>
      <c r="C13" s="34"/>
      <c r="D13" s="35"/>
      <c r="E13" s="29">
        <f>SUM(E8:E12)</f>
        <v>235200</v>
      </c>
      <c r="F13" s="29">
        <f aca="true" t="shared" si="0" ref="F13:N13">SUM(F8:F12)</f>
        <v>3343.28</v>
      </c>
      <c r="G13" s="29">
        <f t="shared" si="0"/>
        <v>56765</v>
      </c>
      <c r="H13" s="29">
        <f t="shared" si="0"/>
        <v>714.1</v>
      </c>
      <c r="I13" s="29">
        <f t="shared" si="0"/>
        <v>65125</v>
      </c>
      <c r="J13" s="29">
        <f t="shared" si="0"/>
        <v>1244.2600000000002</v>
      </c>
      <c r="K13" s="29">
        <f t="shared" si="0"/>
        <v>57885</v>
      </c>
      <c r="L13" s="29">
        <f t="shared" si="0"/>
        <v>670.82</v>
      </c>
      <c r="M13" s="29">
        <f t="shared" si="0"/>
        <v>55425</v>
      </c>
      <c r="N13" s="29">
        <f t="shared" si="0"/>
        <v>714.1</v>
      </c>
    </row>
    <row r="14" spans="1:14" ht="12.75">
      <c r="A14" s="37" t="s">
        <v>26</v>
      </c>
      <c r="B14" s="38"/>
      <c r="C14" s="38"/>
      <c r="D14" s="39"/>
      <c r="E14" s="29">
        <f>SUM(E8:E12)</f>
        <v>235200</v>
      </c>
      <c r="F14" s="29">
        <f aca="true" t="shared" si="1" ref="F14:N14">SUM(F8:F12)</f>
        <v>3343.28</v>
      </c>
      <c r="G14" s="29">
        <f t="shared" si="1"/>
        <v>56765</v>
      </c>
      <c r="H14" s="29">
        <f t="shared" si="1"/>
        <v>714.1</v>
      </c>
      <c r="I14" s="29">
        <f t="shared" si="1"/>
        <v>65125</v>
      </c>
      <c r="J14" s="29">
        <f t="shared" si="1"/>
        <v>1244.2600000000002</v>
      </c>
      <c r="K14" s="29">
        <f t="shared" si="1"/>
        <v>57885</v>
      </c>
      <c r="L14" s="29">
        <f t="shared" si="1"/>
        <v>670.82</v>
      </c>
      <c r="M14" s="29">
        <f t="shared" si="1"/>
        <v>55425</v>
      </c>
      <c r="N14" s="29">
        <f t="shared" si="1"/>
        <v>714.1</v>
      </c>
    </row>
    <row r="15" spans="1:14" ht="12.75">
      <c r="A15" s="40" t="s">
        <v>27</v>
      </c>
      <c r="B15" s="41" t="s">
        <v>28</v>
      </c>
      <c r="C15" s="42"/>
      <c r="D15" s="43"/>
      <c r="E15" s="42"/>
      <c r="F15" s="44"/>
      <c r="G15" s="44"/>
      <c r="H15" s="44"/>
      <c r="I15" s="44"/>
      <c r="J15" s="44"/>
      <c r="K15" s="44"/>
      <c r="L15" s="44"/>
      <c r="M15" s="44"/>
      <c r="N15" s="45"/>
    </row>
    <row r="16" spans="1:14" ht="12.75">
      <c r="A16" s="22" t="s">
        <v>16</v>
      </c>
      <c r="B16" s="46" t="s">
        <v>29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4" ht="12.75">
      <c r="A17" s="22" t="s">
        <v>17</v>
      </c>
      <c r="B17" s="26"/>
      <c r="C17" s="27"/>
      <c r="D17" s="47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ht="24.75" customHeight="1">
      <c r="A18" s="22">
        <v>2</v>
      </c>
      <c r="B18" s="26" t="s">
        <v>30</v>
      </c>
      <c r="C18" s="27">
        <v>4</v>
      </c>
      <c r="D18" s="47" t="s">
        <v>31</v>
      </c>
      <c r="E18" s="28">
        <v>2400</v>
      </c>
      <c r="F18" s="28">
        <v>432.78</v>
      </c>
      <c r="G18" s="28">
        <v>0</v>
      </c>
      <c r="H18" s="28">
        <v>0</v>
      </c>
      <c r="I18" s="28">
        <v>1200</v>
      </c>
      <c r="J18" s="28">
        <v>216.39</v>
      </c>
      <c r="K18" s="28">
        <v>1200</v>
      </c>
      <c r="L18" s="28">
        <v>216.39</v>
      </c>
      <c r="M18" s="28">
        <v>0</v>
      </c>
      <c r="N18" s="28">
        <v>0</v>
      </c>
    </row>
    <row r="19" spans="1:14" ht="21" customHeight="1">
      <c r="A19" s="22" t="s">
        <v>32</v>
      </c>
      <c r="B19" s="26" t="s">
        <v>33</v>
      </c>
      <c r="C19" s="47" t="s">
        <v>33</v>
      </c>
      <c r="D19" s="47" t="s">
        <v>33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</row>
    <row r="20" spans="1:14" ht="12.75">
      <c r="A20" s="33" t="s">
        <v>34</v>
      </c>
      <c r="B20" s="48"/>
      <c r="C20" s="34"/>
      <c r="D20" s="35"/>
      <c r="E20" s="28">
        <f>SUM(E17:E19)</f>
        <v>2400</v>
      </c>
      <c r="F20" s="28">
        <f aca="true" t="shared" si="2" ref="F20:N20">SUM(F17:F19)</f>
        <v>432.78</v>
      </c>
      <c r="G20" s="28">
        <f t="shared" si="2"/>
        <v>0</v>
      </c>
      <c r="H20" s="28">
        <f t="shared" si="2"/>
        <v>0</v>
      </c>
      <c r="I20" s="28">
        <f t="shared" si="2"/>
        <v>1200</v>
      </c>
      <c r="J20" s="28">
        <f t="shared" si="2"/>
        <v>216.39</v>
      </c>
      <c r="K20" s="28">
        <f t="shared" si="2"/>
        <v>1200</v>
      </c>
      <c r="L20" s="28">
        <f t="shared" si="2"/>
        <v>216.39</v>
      </c>
      <c r="M20" s="28">
        <f t="shared" si="2"/>
        <v>0</v>
      </c>
      <c r="N20" s="28">
        <f t="shared" si="2"/>
        <v>0</v>
      </c>
    </row>
    <row r="21" spans="1:14" ht="12.75">
      <c r="A21" s="22" t="s">
        <v>35</v>
      </c>
      <c r="B21" s="23" t="s">
        <v>36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4" ht="33.75">
      <c r="A22" s="22" t="s">
        <v>17</v>
      </c>
      <c r="B22" s="49" t="s">
        <v>37</v>
      </c>
      <c r="C22" s="27">
        <v>1</v>
      </c>
      <c r="D22" s="28" t="s">
        <v>38</v>
      </c>
      <c r="E22" s="29">
        <v>3400</v>
      </c>
      <c r="F22" s="29">
        <v>613.11</v>
      </c>
      <c r="G22" s="29">
        <v>0</v>
      </c>
      <c r="H22" s="29">
        <v>0</v>
      </c>
      <c r="I22" s="29">
        <v>3400</v>
      </c>
      <c r="J22" s="29">
        <v>613.11</v>
      </c>
      <c r="K22" s="29">
        <v>0</v>
      </c>
      <c r="L22" s="29">
        <v>0</v>
      </c>
      <c r="M22" s="29">
        <v>0</v>
      </c>
      <c r="N22" s="29">
        <v>0</v>
      </c>
    </row>
    <row r="23" spans="1:14" ht="45">
      <c r="A23" s="22">
        <v>2</v>
      </c>
      <c r="B23" s="49" t="s">
        <v>39</v>
      </c>
      <c r="C23" s="27">
        <v>5</v>
      </c>
      <c r="D23" s="28" t="s">
        <v>40</v>
      </c>
      <c r="E23" s="29">
        <v>45000</v>
      </c>
      <c r="F23" s="29">
        <v>0</v>
      </c>
      <c r="G23" s="29">
        <v>9000</v>
      </c>
      <c r="H23" s="29">
        <v>0</v>
      </c>
      <c r="I23" s="29">
        <v>0</v>
      </c>
      <c r="J23" s="29">
        <v>0</v>
      </c>
      <c r="K23" s="29">
        <v>36000</v>
      </c>
      <c r="L23" s="29">
        <v>0</v>
      </c>
      <c r="M23" s="29">
        <v>0</v>
      </c>
      <c r="N23" s="29">
        <v>0</v>
      </c>
    </row>
    <row r="24" spans="1:14" ht="33.75">
      <c r="A24" s="22" t="s">
        <v>32</v>
      </c>
      <c r="B24" s="49" t="s">
        <v>41</v>
      </c>
      <c r="C24" s="27">
        <v>1</v>
      </c>
      <c r="D24" s="28" t="s">
        <v>21</v>
      </c>
      <c r="E24" s="29">
        <v>4068</v>
      </c>
      <c r="F24" s="29">
        <v>610.2</v>
      </c>
      <c r="G24" s="29">
        <v>0</v>
      </c>
      <c r="H24" s="29">
        <v>0</v>
      </c>
      <c r="I24" s="29">
        <v>4068</v>
      </c>
      <c r="J24" s="29">
        <v>610.2</v>
      </c>
      <c r="K24" s="29">
        <v>0</v>
      </c>
      <c r="L24" s="29">
        <v>0</v>
      </c>
      <c r="M24" s="29">
        <v>0</v>
      </c>
      <c r="N24" s="29">
        <v>0</v>
      </c>
    </row>
    <row r="25" spans="1:14" ht="12.75">
      <c r="A25" s="33" t="s">
        <v>42</v>
      </c>
      <c r="B25" s="34"/>
      <c r="C25" s="34"/>
      <c r="D25" s="35"/>
      <c r="E25" s="29">
        <f>SUM(E22:E24)</f>
        <v>52468</v>
      </c>
      <c r="F25" s="29">
        <f aca="true" t="shared" si="3" ref="F25:N25">SUM(F22:F24)</f>
        <v>1223.31</v>
      </c>
      <c r="G25" s="29">
        <f t="shared" si="3"/>
        <v>9000</v>
      </c>
      <c r="H25" s="29">
        <f t="shared" si="3"/>
        <v>0</v>
      </c>
      <c r="I25" s="29">
        <f t="shared" si="3"/>
        <v>7468</v>
      </c>
      <c r="J25" s="29">
        <f t="shared" si="3"/>
        <v>1223.31</v>
      </c>
      <c r="K25" s="29">
        <f t="shared" si="3"/>
        <v>36000</v>
      </c>
      <c r="L25" s="29">
        <f t="shared" si="3"/>
        <v>0</v>
      </c>
      <c r="M25" s="29">
        <f t="shared" si="3"/>
        <v>0</v>
      </c>
      <c r="N25" s="29">
        <f t="shared" si="3"/>
        <v>0</v>
      </c>
    </row>
    <row r="26" spans="1:14" ht="12.75">
      <c r="A26" s="22" t="s">
        <v>43</v>
      </c>
      <c r="B26" s="50" t="s">
        <v>33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</row>
    <row r="27" spans="1:14" ht="12.75">
      <c r="A27" s="22" t="s">
        <v>17</v>
      </c>
      <c r="B27" s="49" t="s">
        <v>33</v>
      </c>
      <c r="C27" s="28" t="s">
        <v>33</v>
      </c>
      <c r="D27" s="28" t="s">
        <v>33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</row>
    <row r="28" spans="1:14" ht="12.75">
      <c r="A28" s="22">
        <v>2</v>
      </c>
      <c r="B28" s="49" t="s">
        <v>33</v>
      </c>
      <c r="C28" s="28" t="s">
        <v>33</v>
      </c>
      <c r="D28" s="28" t="s">
        <v>33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</row>
    <row r="29" spans="1:14" ht="12.75">
      <c r="A29" s="22" t="s">
        <v>32</v>
      </c>
      <c r="B29" s="49" t="s">
        <v>33</v>
      </c>
      <c r="C29" s="28" t="s">
        <v>33</v>
      </c>
      <c r="D29" s="28" t="s">
        <v>33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</row>
    <row r="30" spans="1:14" ht="12.75">
      <c r="A30" s="33" t="s">
        <v>44</v>
      </c>
      <c r="B30" s="34"/>
      <c r="C30" s="34"/>
      <c r="D30" s="35"/>
      <c r="E30" s="28">
        <f>SUM(E27:E29)</f>
        <v>0</v>
      </c>
      <c r="F30" s="28">
        <f aca="true" t="shared" si="4" ref="F30:N30">SUM(F27:F29)</f>
        <v>0</v>
      </c>
      <c r="G30" s="28">
        <f t="shared" si="4"/>
        <v>0</v>
      </c>
      <c r="H30" s="28">
        <f t="shared" si="4"/>
        <v>0</v>
      </c>
      <c r="I30" s="28">
        <f t="shared" si="4"/>
        <v>0</v>
      </c>
      <c r="J30" s="28">
        <f t="shared" si="4"/>
        <v>0</v>
      </c>
      <c r="K30" s="28">
        <f t="shared" si="4"/>
        <v>0</v>
      </c>
      <c r="L30" s="28">
        <f t="shared" si="4"/>
        <v>0</v>
      </c>
      <c r="M30" s="28">
        <f t="shared" si="4"/>
        <v>0</v>
      </c>
      <c r="N30" s="28">
        <f t="shared" si="4"/>
        <v>0</v>
      </c>
    </row>
    <row r="31" spans="1:14" ht="12.75">
      <c r="A31" s="22" t="s">
        <v>45</v>
      </c>
      <c r="B31" s="23" t="s">
        <v>33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5"/>
    </row>
    <row r="32" spans="1:14" ht="15" customHeight="1">
      <c r="A32" s="53" t="s">
        <v>17</v>
      </c>
      <c r="B32" s="49" t="s">
        <v>33</v>
      </c>
      <c r="C32" s="28" t="s">
        <v>33</v>
      </c>
      <c r="D32" s="28" t="s">
        <v>33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</row>
    <row r="33" spans="1:14" ht="12.75">
      <c r="A33" s="22">
        <v>2</v>
      </c>
      <c r="B33" s="49" t="s">
        <v>33</v>
      </c>
      <c r="C33" s="28" t="s">
        <v>33</v>
      </c>
      <c r="D33" s="28" t="s">
        <v>33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</row>
    <row r="34" spans="1:14" ht="12.75">
      <c r="A34" s="22" t="s">
        <v>32</v>
      </c>
      <c r="B34" s="49" t="s">
        <v>33</v>
      </c>
      <c r="C34" s="28" t="s">
        <v>33</v>
      </c>
      <c r="D34" s="28" t="s">
        <v>33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</row>
    <row r="35" spans="1:14" ht="12.75">
      <c r="A35" s="54" t="s">
        <v>46</v>
      </c>
      <c r="B35" s="55"/>
      <c r="C35" s="55"/>
      <c r="D35" s="56"/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</row>
    <row r="36" spans="1:14" ht="12.75" hidden="1">
      <c r="A36" s="22" t="s">
        <v>47</v>
      </c>
      <c r="B36" s="57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9"/>
    </row>
    <row r="37" spans="1:14" ht="12.75" hidden="1">
      <c r="A37" s="22" t="s">
        <v>17</v>
      </c>
      <c r="B37" s="26" t="s">
        <v>33</v>
      </c>
      <c r="C37" s="28">
        <v>0</v>
      </c>
      <c r="D37" s="60"/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</row>
    <row r="38" spans="1:14" ht="12.75" hidden="1">
      <c r="A38" s="22">
        <v>2</v>
      </c>
      <c r="B38" s="26" t="s">
        <v>33</v>
      </c>
      <c r="C38" s="28" t="s">
        <v>33</v>
      </c>
      <c r="D38" s="28" t="s">
        <v>33</v>
      </c>
      <c r="E38" s="28" t="s">
        <v>33</v>
      </c>
      <c r="F38" s="28" t="s">
        <v>33</v>
      </c>
      <c r="G38" s="28" t="s">
        <v>33</v>
      </c>
      <c r="H38" s="28" t="s">
        <v>33</v>
      </c>
      <c r="I38" s="28" t="s">
        <v>33</v>
      </c>
      <c r="J38" s="28" t="s">
        <v>33</v>
      </c>
      <c r="K38" s="28" t="s">
        <v>33</v>
      </c>
      <c r="L38" s="28" t="s">
        <v>33</v>
      </c>
      <c r="M38" s="28" t="s">
        <v>33</v>
      </c>
      <c r="N38" s="28" t="s">
        <v>33</v>
      </c>
    </row>
    <row r="39" spans="1:14" ht="12.75" hidden="1">
      <c r="A39" s="22" t="s">
        <v>32</v>
      </c>
      <c r="B39" s="26" t="s">
        <v>33</v>
      </c>
      <c r="C39" s="28" t="s">
        <v>33</v>
      </c>
      <c r="D39" s="28" t="s">
        <v>33</v>
      </c>
      <c r="E39" s="28" t="s">
        <v>33</v>
      </c>
      <c r="F39" s="28" t="s">
        <v>33</v>
      </c>
      <c r="G39" s="28" t="s">
        <v>33</v>
      </c>
      <c r="H39" s="28" t="s">
        <v>33</v>
      </c>
      <c r="I39" s="28" t="s">
        <v>33</v>
      </c>
      <c r="J39" s="28" t="s">
        <v>33</v>
      </c>
      <c r="K39" s="28" t="s">
        <v>33</v>
      </c>
      <c r="L39" s="28"/>
      <c r="M39" s="28" t="s">
        <v>33</v>
      </c>
      <c r="N39" s="28" t="s">
        <v>33</v>
      </c>
    </row>
    <row r="40" spans="1:14" ht="12.75" hidden="1">
      <c r="A40" s="46" t="s">
        <v>48</v>
      </c>
      <c r="B40" s="61"/>
      <c r="C40" s="61"/>
      <c r="D40" s="62"/>
      <c r="E40" s="28" t="s">
        <v>33</v>
      </c>
      <c r="F40" s="28" t="s">
        <v>33</v>
      </c>
      <c r="G40" s="28" t="s">
        <v>33</v>
      </c>
      <c r="H40" s="28" t="s">
        <v>33</v>
      </c>
      <c r="I40" s="28" t="s">
        <v>33</v>
      </c>
      <c r="J40" s="28" t="s">
        <v>33</v>
      </c>
      <c r="K40" s="28"/>
      <c r="L40" s="28" t="s">
        <v>33</v>
      </c>
      <c r="M40" s="28" t="s">
        <v>33</v>
      </c>
      <c r="N40" s="28" t="s">
        <v>33</v>
      </c>
    </row>
    <row r="41" spans="1:14" ht="12.75">
      <c r="A41" s="63" t="s">
        <v>49</v>
      </c>
      <c r="B41" s="64"/>
      <c r="C41" s="64"/>
      <c r="D41" s="65"/>
      <c r="E41" s="66">
        <f>SUM(E20+E25)</f>
        <v>54868</v>
      </c>
      <c r="F41" s="66">
        <f aca="true" t="shared" si="5" ref="F41:N41">SUM(F20+F25)</f>
        <v>1656.09</v>
      </c>
      <c r="G41" s="66">
        <f t="shared" si="5"/>
        <v>9000</v>
      </c>
      <c r="H41" s="66">
        <f t="shared" si="5"/>
        <v>0</v>
      </c>
      <c r="I41" s="66">
        <f t="shared" si="5"/>
        <v>8668</v>
      </c>
      <c r="J41" s="66">
        <f t="shared" si="5"/>
        <v>1439.6999999999998</v>
      </c>
      <c r="K41" s="66">
        <f t="shared" si="5"/>
        <v>37200</v>
      </c>
      <c r="L41" s="66">
        <f t="shared" si="5"/>
        <v>216.39</v>
      </c>
      <c r="M41" s="66">
        <f t="shared" si="5"/>
        <v>0</v>
      </c>
      <c r="N41" s="66">
        <f t="shared" si="5"/>
        <v>0</v>
      </c>
    </row>
    <row r="42" spans="1:23" s="69" customFormat="1" ht="12.75">
      <c r="A42" s="40" t="s">
        <v>50</v>
      </c>
      <c r="B42" s="41" t="s">
        <v>51</v>
      </c>
      <c r="C42" s="42"/>
      <c r="D42" s="43"/>
      <c r="E42" s="29">
        <f>SUM(E14+E41)</f>
        <v>290068</v>
      </c>
      <c r="F42" s="29">
        <f aca="true" t="shared" si="6" ref="F42:N42">SUM(F14+F41)</f>
        <v>4999.37</v>
      </c>
      <c r="G42" s="29">
        <f t="shared" si="6"/>
        <v>65765</v>
      </c>
      <c r="H42" s="29">
        <f t="shared" si="6"/>
        <v>714.1</v>
      </c>
      <c r="I42" s="29">
        <f t="shared" si="6"/>
        <v>73793</v>
      </c>
      <c r="J42" s="29">
        <f t="shared" si="6"/>
        <v>2683.96</v>
      </c>
      <c r="K42" s="29">
        <f t="shared" si="6"/>
        <v>95085</v>
      </c>
      <c r="L42" s="29">
        <f t="shared" si="6"/>
        <v>887.21</v>
      </c>
      <c r="M42" s="29">
        <f t="shared" si="6"/>
        <v>55425</v>
      </c>
      <c r="N42" s="29">
        <f t="shared" si="6"/>
        <v>714.1</v>
      </c>
      <c r="O42" s="67"/>
      <c r="P42" s="68"/>
      <c r="Q42" s="68"/>
      <c r="R42" s="68"/>
      <c r="S42" s="68"/>
      <c r="T42" s="68"/>
      <c r="U42" s="68"/>
      <c r="V42" s="68"/>
      <c r="W42" s="68"/>
    </row>
    <row r="43" spans="1:23" ht="12.75">
      <c r="A43" s="70" t="s">
        <v>52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2"/>
      <c r="O43" s="67"/>
      <c r="P43" s="68"/>
      <c r="Q43" s="68"/>
      <c r="R43" s="68"/>
      <c r="S43" s="68"/>
      <c r="T43" s="68"/>
      <c r="U43" s="68"/>
      <c r="V43" s="68"/>
      <c r="W43" s="68"/>
    </row>
    <row r="44" spans="1:23" ht="12.75">
      <c r="A44" s="70" t="s">
        <v>53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2"/>
      <c r="P44" s="68"/>
      <c r="Q44" s="68"/>
      <c r="R44" s="68"/>
      <c r="S44" s="68"/>
      <c r="T44" s="68"/>
      <c r="U44" s="68"/>
      <c r="V44" s="68"/>
      <c r="W44" s="68"/>
    </row>
    <row r="45" spans="1:14" ht="12.75">
      <c r="A45" s="73" t="s">
        <v>54</v>
      </c>
      <c r="B45" s="74"/>
      <c r="C45" s="74"/>
      <c r="D45" s="74"/>
      <c r="E45" s="74"/>
      <c r="F45" s="71"/>
      <c r="G45" s="71"/>
      <c r="H45" s="71"/>
      <c r="I45" s="71"/>
      <c r="J45" s="71"/>
      <c r="K45" s="71"/>
      <c r="L45" s="71"/>
      <c r="M45" s="71"/>
      <c r="N45" s="72"/>
    </row>
    <row r="46" spans="1:14" ht="12.75">
      <c r="A46" s="75"/>
      <c r="B46" s="76"/>
      <c r="C46" s="76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9"/>
    </row>
    <row r="47" spans="1:14" ht="12.75">
      <c r="A47" s="80"/>
      <c r="B47" s="80"/>
      <c r="C47" s="80"/>
      <c r="D47" s="81"/>
      <c r="E47" s="80"/>
      <c r="F47" s="80"/>
      <c r="G47" s="80"/>
      <c r="H47" s="80"/>
      <c r="I47" s="80"/>
      <c r="J47" s="80"/>
      <c r="K47" s="80"/>
      <c r="L47" s="80"/>
      <c r="M47" s="80"/>
      <c r="N47" s="80"/>
    </row>
    <row r="48" spans="1:14" ht="12.75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</row>
    <row r="49" ht="12.75">
      <c r="D49" s="80"/>
    </row>
  </sheetData>
  <sheetProtection password="DC90" sheet="1" formatCells="0" formatColumns="0" formatRows="0" insertRows="0" insertHyperlinks="0" deleteColumns="0" deleteRows="0" sort="0" autoFilter="0" pivotTables="0"/>
  <mergeCells count="27">
    <mergeCell ref="A35:D35"/>
    <mergeCell ref="A40:D40"/>
    <mergeCell ref="A41:D41"/>
    <mergeCell ref="A45:E45"/>
    <mergeCell ref="A46:C46"/>
    <mergeCell ref="B16:N16"/>
    <mergeCell ref="A20:D20"/>
    <mergeCell ref="B21:N21"/>
    <mergeCell ref="A25:D25"/>
    <mergeCell ref="A30:D30"/>
    <mergeCell ref="B31:N31"/>
    <mergeCell ref="K3:L3"/>
    <mergeCell ref="M3:N3"/>
    <mergeCell ref="B6:N6"/>
    <mergeCell ref="B7:N7"/>
    <mergeCell ref="A13:D13"/>
    <mergeCell ref="A14:D14"/>
    <mergeCell ref="A1:N1"/>
    <mergeCell ref="A2:A4"/>
    <mergeCell ref="B2:B4"/>
    <mergeCell ref="C2:D2"/>
    <mergeCell ref="E2:N2"/>
    <mergeCell ref="C3:C4"/>
    <mergeCell ref="D3:D4"/>
    <mergeCell ref="E3:F3"/>
    <mergeCell ref="G3:H3"/>
    <mergeCell ref="I3:J3"/>
  </mergeCells>
  <dataValidations count="2">
    <dataValidation type="decimal" allowBlank="1" showInputMessage="1" showErrorMessage="1" errorTitle="Błąd:" error="Niepoprawna wartość dla tego pola. Należy podać wartość walutotwą" sqref="E32:M35 E27:M30 E37:M41 N27:N41 E42:N42">
      <formula1>0</formula1>
      <formula2>99999999999.99</formula2>
    </dataValidation>
    <dataValidation type="decimal" allowBlank="1" showInputMessage="1" showErrorMessage="1" errorTitle="Błąd:" error="Niewłaściwa wartość dla tego pola" sqref="C27:C29 C37:C39 C32:C34">
      <formula1>0</formula1>
      <formula2>99999999.9999</formula2>
    </dataValidation>
  </dataValidation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landscape" paperSize="9" scale="86" r:id="rId1"/>
  <headerFooter alignWithMargins="0">
    <oddFooter>&amp;LW_431/2/z&amp;R&amp;P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Użytkownik</cp:lastModifiedBy>
  <dcterms:created xsi:type="dcterms:W3CDTF">2013-09-22T14:26:23Z</dcterms:created>
  <dcterms:modified xsi:type="dcterms:W3CDTF">2013-09-22T14:27:50Z</dcterms:modified>
  <cp:category/>
  <cp:version/>
  <cp:contentType/>
  <cp:contentStatus/>
</cp:coreProperties>
</file>